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 tabRatio="598"/>
  </bookViews>
  <sheets>
    <sheet name="Лист1" sheetId="6" r:id="rId1"/>
  </sheets>
  <calcPr calcId="145621"/>
</workbook>
</file>

<file path=xl/calcChain.xml><?xml version="1.0" encoding="utf-8"?>
<calcChain xmlns="http://schemas.openxmlformats.org/spreadsheetml/2006/main">
  <c r="Q58" i="6" l="1"/>
  <c r="Q48" i="6"/>
  <c r="E47" i="6"/>
  <c r="Q43" i="6"/>
  <c r="E34" i="6"/>
  <c r="Q10" i="6"/>
  <c r="Q9" i="6"/>
  <c r="Q8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</calcChain>
</file>

<file path=xl/comments1.xml><?xml version="1.0" encoding="utf-8"?>
<comments xmlns="http://schemas.openxmlformats.org/spreadsheetml/2006/main">
  <authors>
    <author>Колесников Валерий Владимирович</author>
  </authors>
  <commentList>
    <comment ref="C62" authorId="0">
      <text>
        <r>
          <rPr>
            <b/>
            <sz val="9"/>
            <color indexed="81"/>
            <rFont val="Tahoma"/>
            <family val="2"/>
            <charset val="204"/>
          </rPr>
          <t>Колесников Валерий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переделать</t>
        </r>
      </text>
    </comment>
  </commentList>
</comments>
</file>

<file path=xl/sharedStrings.xml><?xml version="1.0" encoding="utf-8"?>
<sst xmlns="http://schemas.openxmlformats.org/spreadsheetml/2006/main" count="306" uniqueCount="144">
  <si>
    <t>№ п/п</t>
  </si>
  <si>
    <t>Наименование объекта</t>
  </si>
  <si>
    <t>Потребность материала</t>
  </si>
  <si>
    <t>Исполнитель</t>
  </si>
  <si>
    <t>котельная"Южная" (магистраль)</t>
  </si>
  <si>
    <t>п.м</t>
  </si>
  <si>
    <t>Шилов Ф.С.</t>
  </si>
  <si>
    <t>шт</t>
  </si>
  <si>
    <t>м</t>
  </si>
  <si>
    <t>Кап.ремонт т/сети от ТК2705 до ТК 2706  2d80; d100/70</t>
  </si>
  <si>
    <t>м2</t>
  </si>
  <si>
    <t>спец.орган.</t>
  </si>
  <si>
    <t>АО "Пензтеплоснабжение"</t>
  </si>
  <si>
    <t>Келасьев В.В.</t>
  </si>
  <si>
    <t>Гусев Я.В.</t>
  </si>
  <si>
    <t>кап</t>
  </si>
  <si>
    <t>Наименование мероприятий</t>
  </si>
  <si>
    <t>Ед. изм.</t>
  </si>
  <si>
    <t>Кол-во</t>
  </si>
  <si>
    <t>Собственник</t>
  </si>
  <si>
    <t>Отметка о выполнении или %</t>
  </si>
  <si>
    <t>Вид оплата</t>
  </si>
  <si>
    <t>пм</t>
  </si>
  <si>
    <t>Реконструкция теплотрассы 2d108,d76/57 по ул.Ушакова от ТК1 до ТК3 с выносом на надземный вариант</t>
  </si>
  <si>
    <t>Капитальный ремонт участка теплосети 2d219 от ТК-23 к ЦТП 27 от внутриквартального проезда Терновского,170 в сторону ЦТП</t>
  </si>
  <si>
    <t>котельная "Западная"</t>
  </si>
  <si>
    <t>Модернизация котельной с полной заменой оборудования</t>
  </si>
  <si>
    <t>котельная "Южная"</t>
  </si>
  <si>
    <t>Капитальный ремонт кровли котельной "Зимняя"</t>
  </si>
  <si>
    <t>Установка ХВО Na-катионирование</t>
  </si>
  <si>
    <t>установка</t>
  </si>
  <si>
    <t>Установка резервного блока пластинчатых водонагревателей на ЦТП</t>
  </si>
  <si>
    <t>Замена т/трассы от ТК2 до ж/д по ул.Мебельная,63 2d80</t>
  </si>
  <si>
    <t xml:space="preserve">котельная "Военный городок №2" </t>
  </si>
  <si>
    <t>Реконструкция автоматики</t>
  </si>
  <si>
    <t>июнь</t>
  </si>
  <si>
    <t>май</t>
  </si>
  <si>
    <t>октябрь</t>
  </si>
  <si>
    <t>апрель</t>
  </si>
  <si>
    <t>июль</t>
  </si>
  <si>
    <t>п.м.</t>
  </si>
  <si>
    <t>Срок выполнения</t>
  </si>
  <si>
    <t>Реконструкция теплотрассы от ТК8 до ТК9 с выносом на надземный вариант 2Д-133</t>
  </si>
  <si>
    <t>кот</t>
  </si>
  <si>
    <t>Установка частотно-регулируемых приводов на дутьевой вентилятор и дымосос котла №2</t>
  </si>
  <si>
    <t>котельная "Ортопедическая"</t>
  </si>
  <si>
    <t>подряд</t>
  </si>
  <si>
    <t>АО "ПТС"</t>
  </si>
  <si>
    <t>котельная "Сельхозакадемия"</t>
  </si>
  <si>
    <t>котельная "610 квартал"</t>
  </si>
  <si>
    <t>котельная "Агрохимлаборатория"</t>
  </si>
  <si>
    <t>котельная "Совхоз-техникум"</t>
  </si>
  <si>
    <t>котельная "Монтажный"</t>
  </si>
  <si>
    <t>котельная "Южная" (магистраль)</t>
  </si>
  <si>
    <t>котельная "Южная" (ЦТП 1)</t>
  </si>
  <si>
    <t>котельная "Южная" (ЦТП 27)</t>
  </si>
  <si>
    <t>котельная "Южная" (ЦТП 45)</t>
  </si>
  <si>
    <t>трубы</t>
  </si>
  <si>
    <t xml:space="preserve">котельная "Сельхозакадемия" </t>
  </si>
  <si>
    <t>Ремонт тепловой сети  к ж/д №12 по ул. Межрайонной; к ж/д №11, №21/14 по Пограничному проезду в г. Пенза</t>
  </si>
  <si>
    <t>Ремонт тепловой изоляции надземной тепловой сети Д200 - 160 м., Д250 - 160 м., 2Д400 - 160 п. м., от ТК-1 в сторону котельной "Сельхозакадемия", расположенной по адресу: г. Пенза, ул. Ботаническая, 17к</t>
  </si>
  <si>
    <t>Ремонт тепловой изоляции теплотрассы 2д325 от ТК-1 до ЦТП № 1, от котельной "Южная", расположенной по адресу: г. Пенза, ул. Рябова, 30</t>
  </si>
  <si>
    <t>Капитальный ремонт теплотрассы к детской поликлинике по ул. Пушанина, 20а</t>
  </si>
  <si>
    <t>Ремонт участка теплотрассы от ТК-1 до ТК-2 по ул. Мебельная</t>
  </si>
  <si>
    <t>Ремонт тепловой сети от ТК-2 до жилого дома по ул. Мебельная, 53</t>
  </si>
  <si>
    <t>Ремонт тепловой сети  от ТК-8 до ТК-9 по ул. Совхоз-техникум</t>
  </si>
  <si>
    <t>Ремонт тепловой сети от ТК-30 до ТК-30/1 от котельной "Сельхозакадемия"</t>
  </si>
  <si>
    <t>Восстановление резервного-топливного хозяйства котельной "Западная"</t>
  </si>
  <si>
    <t>Ремонт здания летней котельной "Западная",  расположенной по адресу: г. Пенза, ул. Мира, 1б</t>
  </si>
  <si>
    <t>Ремонт фасада с частичной заменой окон котельной "Западная", расположенной по адресу: г. Пенза ул. Мира, 1б</t>
  </si>
  <si>
    <t>Ремонт тепловой сети к жилым домам №19, №21 по Пограничному проезду</t>
  </si>
  <si>
    <t>шт.</t>
  </si>
  <si>
    <t>Техническое перевооружение  резервного-топливного хозяйства</t>
  </si>
  <si>
    <t>Капитальный ремонт теплотрассы от ТК 301 до ТК-145 2Д-273</t>
  </si>
  <si>
    <t xml:space="preserve">Прокладка трассы отопления и ГВС от котельной до ТК-102 и до угла поворота 2Д-273;1Д-159; 1Д-108. </t>
  </si>
  <si>
    <t>Реконструкция теплотрассы ж.д. Мира, 25 с выносом на надземный вариант</t>
  </si>
  <si>
    <t>Капитальный ремонт тепловой изоляции магистральной теплотрассы от компенсатора в сторону НО-1 2Д-900; от НО-3 до НО-4 и от НО-2 в сторону НО-3 2Д-800</t>
  </si>
  <si>
    <t>Кап.ремонт т/сети от ТК 2707 до жилого дома по ул.Терновского,182  2d89; d89/57</t>
  </si>
  <si>
    <t>Реконструкция т/сети от ТК 35 до жилого дома по ул.Терешковой,6 2d89; d89/57 с реконструкцией ТК-35</t>
  </si>
  <si>
    <t>Замена участка т/сети 2 d530 в районе ТК-22</t>
  </si>
  <si>
    <t>Реконструкция трассы отопления и ГВС 2Д108; Д89/57 в районе ФОК</t>
  </si>
  <si>
    <t>Капитальный ремонт тепловой изоляции магистральной теплотрассы 2Ду-400; Д250/200 от ТК-1 в сторону котельной</t>
  </si>
  <si>
    <t>котельная 4-й пр. Терновского</t>
  </si>
  <si>
    <t>Капитальный ремонт теплотрассы в сторону ТК 301 Д-530</t>
  </si>
  <si>
    <t>Ремонт теплотрассы ТК 118 – ТК 119, 2d=219</t>
  </si>
  <si>
    <t>Ремонт теплотрассы ТК 122 – ТК 143, 2d=200</t>
  </si>
  <si>
    <t>Ремонт теплотрассы ТК 104 – ТК 105, 2d=400, d=200, d=100</t>
  </si>
  <si>
    <t>Реконструкция теплотрассы, вынос на надземный вариант (ул. Попова, 48)</t>
  </si>
  <si>
    <t>Ремонт теплотрассы ТК 222 – ТК 223, 3d=125, d=80 с ремонтом ТК-222</t>
  </si>
  <si>
    <t>Капремонт теплоизоляции ул. Мира, 68, 2d=150, d=125, d=100</t>
  </si>
  <si>
    <t>Реконструкция трассы ГВС от ТК-233 до ТК-234  с прокладкой пластиковой трубы Ду32/25</t>
  </si>
  <si>
    <t>Ремонт теплотрассы ТК 119 – ТК 122, 2d=219</t>
  </si>
  <si>
    <t>Ремонт теплотрассы ТК 145– ТК 143, 2d=200</t>
  </si>
  <si>
    <t>Модернизация котельной с установкой котла ГВС</t>
  </si>
  <si>
    <t>Котельная Школа глухонемых</t>
  </si>
  <si>
    <t>котел</t>
  </si>
  <si>
    <t>Замена участка теплосети 2d700 от врезки на теплую стоянку (Терновский рынок) до смотрвой камеры ТК-7'</t>
  </si>
  <si>
    <t>Замена сильфонных компенсаторов Т1,Т2 2 d 200 на ж/дом Терешковой,19 от ТК-13</t>
  </si>
  <si>
    <t>Ремонт теплосети от ТК-20 до ТК-20/1, Т1,Т2 2d 500 мм</t>
  </si>
  <si>
    <t>Капремонт т/трассы от ТК-51* до ТК-52</t>
  </si>
  <si>
    <t>ЦТП-45</t>
  </si>
  <si>
    <t>Установление элеваторных узлов в ж/домах по ул.Терешковой,1,3,5,5а,12,14,16 и в частном ж/секторе</t>
  </si>
  <si>
    <t>Устройство перемычки от ТК-4501 к т/сети в сторону ж/домов по ул.Терешковой</t>
  </si>
  <si>
    <t>котельная"Южная" (ТК-23)</t>
  </si>
  <si>
    <t>Замена участка т/сети 2 d200 между ТК-23 и ЦТП № 27 от внутриквартального проезда вдоль ж/д по ул.Терновского,170а в сторону ЦТП№27</t>
  </si>
  <si>
    <t>котельная"Южная" (ТК-18)</t>
  </si>
  <si>
    <t>Ремонти т/сети 2d325 в сторону ЦТП №3 от ул.Терновского до компенсатора около мех.колоны</t>
  </si>
  <si>
    <t>Ремонт т/сети 2 d100 по ул.Ивановская от угла поворота ж/д Ивановская,143 до ж/д вадинская,44а</t>
  </si>
  <si>
    <t>ЦТП-1</t>
  </si>
  <si>
    <t>Замена бойлеров №14 ОСТ 34-588-68</t>
  </si>
  <si>
    <t>Капремонт т/трассы  от ТК-410 до ТК 408 2Д-133</t>
  </si>
  <si>
    <t>ЦТП-НИИЭКИПМАШ</t>
  </si>
  <si>
    <t>ЦТП-2</t>
  </si>
  <si>
    <t>Замена насоса на ГВС</t>
  </si>
  <si>
    <t>ЦТП-27</t>
  </si>
  <si>
    <t>Капитальный ремонт т/сети от ТК 2704 до ж/дома по ул.Терновского,176: 2d150, d150/133</t>
  </si>
  <si>
    <t>Капитальный ремонт т/сети к д/саду №147 по ул.Терновского: 2d57, d76/40</t>
  </si>
  <si>
    <t>ЦТП-50</t>
  </si>
  <si>
    <t>Ремонт т/сети ГВС к д/саду №151 (нет обратки) от ТК-2 d76/40</t>
  </si>
  <si>
    <t>Ремонт т/сети ГВС и отопления от ТК 2705 к ж/дому №174 (подъезды №3,№4,№5,№6,№1,№2) : 2d57,d57/57</t>
  </si>
  <si>
    <t>котельная "Павлушкина"</t>
  </si>
  <si>
    <t>Капремонт котла №1 НР-18 с реконструкцией газоходов</t>
  </si>
  <si>
    <t>Замена сетевого насоса КМ 80-50-200 на насос меньшей мощности К 80-65-160</t>
  </si>
  <si>
    <t>котельная "Школа №8"</t>
  </si>
  <si>
    <t>Капремонт котла №2 ТВГ-1,5</t>
  </si>
  <si>
    <t>Реконструкция т/трассы под дорогой через ул.Злобина от ТК-9 до ТК-10 2d150  с применением труб "Изопэкс"</t>
  </si>
  <si>
    <t>котельная "Злобина"</t>
  </si>
  <si>
    <t>Замена котла №1 на новый  Микро-50</t>
  </si>
  <si>
    <t>котельная "Ломоносова"</t>
  </si>
  <si>
    <t>Замена сетевого насоса №1 КМ 80-50-200 на насос КМ 80-65-160</t>
  </si>
  <si>
    <t>котельная "Пархоменко"</t>
  </si>
  <si>
    <t>Ремонт теплосети Т1,Т2 от ТК-8 до ТК-9 (Форпост) полупроходной канал 2Д-700</t>
  </si>
  <si>
    <t>Капремонт котла ПТВМ №2</t>
  </si>
  <si>
    <t>Капитальный ремонт котла КВГМ-30 №4</t>
  </si>
  <si>
    <t>Капитальный ремонт котла ДЕ-10</t>
  </si>
  <si>
    <t>котельнаяУрицкого 16</t>
  </si>
  <si>
    <t>котельная Ортопедическое предприятие</t>
  </si>
  <si>
    <t>котельная пос. Монтажный</t>
  </si>
  <si>
    <t>Капремонт ТК-15-Конструкторская,8, отопление d70</t>
  </si>
  <si>
    <t>Капремонт ТК-30/1-в сторону ПГСХА, гвс d100</t>
  </si>
  <si>
    <t>Капремонт ТК-30/1-в сторону ул.Школьная, гвс d50</t>
  </si>
  <si>
    <t>Капремонт изоляции т/трассы от котельной до ж.д по ул.Планетная,1в</t>
  </si>
  <si>
    <t xml:space="preserve">Мероприятия по капитальному ремонту, реконструкции и модернизации источников тепловой энергии и тепловых сетей </t>
  </si>
  <si>
    <t>Таблица9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</si>
</sst>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0" fillId="0" borderId="0" xfId="1" applyNumberFormat="1" applyFont="1" applyFill="1"/>
    <xf numFmtId="165" fontId="3" fillId="0" borderId="0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Continuous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164" fontId="7" fillId="0" borderId="0" xfId="0" applyNumberFormat="1" applyFont="1" applyFill="1"/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164" fontId="7" fillId="0" borderId="2" xfId="0" applyNumberFormat="1" applyFont="1" applyFill="1" applyBorder="1" applyAlignment="1">
      <alignment horizontal="justify" vertical="center"/>
    </xf>
    <xf numFmtId="9" fontId="1" fillId="0" borderId="2" xfId="0" applyNumberFormat="1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/>
    <xf numFmtId="164" fontId="7" fillId="0" borderId="0" xfId="0" applyNumberFormat="1" applyFont="1" applyFill="1" applyBorder="1" applyAlignment="1">
      <alignment horizontal="justify" vertical="center"/>
    </xf>
    <xf numFmtId="0" fontId="0" fillId="0" borderId="2" xfId="0" applyFill="1" applyBorder="1"/>
    <xf numFmtId="0" fontId="1" fillId="0" borderId="0" xfId="0" applyFont="1" applyFill="1" applyBorder="1" applyAlignment="1">
      <alignment horizontal="justify" vertical="center"/>
    </xf>
    <xf numFmtId="0" fontId="0" fillId="0" borderId="1" xfId="0" applyFill="1" applyBorder="1"/>
    <xf numFmtId="9" fontId="1" fillId="0" borderId="0" xfId="0" applyNumberFormat="1" applyFont="1" applyFill="1" applyBorder="1" applyAlignment="1">
      <alignment horizontal="justify" vertical="center"/>
    </xf>
    <xf numFmtId="165" fontId="0" fillId="0" borderId="2" xfId="1" applyNumberFormat="1" applyFont="1" applyFill="1" applyBorder="1"/>
    <xf numFmtId="165" fontId="1" fillId="0" borderId="0" xfId="1" applyNumberFormat="1" applyFont="1" applyFill="1" applyBorder="1" applyAlignment="1">
      <alignment horizontal="justify" vertical="center"/>
    </xf>
    <xf numFmtId="165" fontId="1" fillId="0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0" fillId="0" borderId="6" xfId="0" applyFill="1" applyBorder="1"/>
    <xf numFmtId="0" fontId="0" fillId="0" borderId="1" xfId="0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wrapText="1"/>
    </xf>
    <xf numFmtId="0" fontId="9" fillId="0" borderId="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87"/>
  <sheetViews>
    <sheetView tabSelected="1" topLeftCell="A40" workbookViewId="0">
      <selection activeCell="C6" sqref="C6"/>
    </sheetView>
  </sheetViews>
  <sheetFormatPr defaultRowHeight="15.75" x14ac:dyDescent="0.25"/>
  <cols>
    <col min="1" max="1" width="5.7109375" style="23" customWidth="1"/>
    <col min="2" max="2" width="28.7109375" style="51" customWidth="1"/>
    <col min="3" max="3" width="41.85546875" style="23" customWidth="1"/>
    <col min="4" max="4" width="8.140625" style="24" customWidth="1"/>
    <col min="5" max="5" width="11" style="25" customWidth="1"/>
    <col min="6" max="6" width="13.85546875" style="26" hidden="1" customWidth="1"/>
    <col min="7" max="7" width="12.42578125" style="8" hidden="1" customWidth="1"/>
    <col min="8" max="8" width="14.42578125" style="8" hidden="1" customWidth="1"/>
    <col min="9" max="9" width="13.140625" style="8" hidden="1" customWidth="1"/>
    <col min="10" max="10" width="13.42578125" style="8" hidden="1" customWidth="1"/>
    <col min="11" max="11" width="17.140625" style="17" hidden="1" customWidth="1"/>
    <col min="12" max="12" width="16.5703125" style="8" hidden="1" customWidth="1"/>
    <col min="13" max="13" width="15.140625" style="8" hidden="1" customWidth="1"/>
    <col min="14" max="14" width="9.140625" style="8" hidden="1" customWidth="1"/>
    <col min="15" max="18" width="9.140625" style="10" hidden="1" customWidth="1"/>
    <col min="19" max="19" width="1.85546875" style="8" customWidth="1"/>
    <col min="20" max="16384" width="9.140625" style="8"/>
  </cols>
  <sheetData>
    <row r="2" spans="1:18" ht="30" x14ac:dyDescent="0.3">
      <c r="A2" s="53" t="s">
        <v>142</v>
      </c>
      <c r="B2" s="21"/>
      <c r="C2" s="34"/>
      <c r="D2" s="21"/>
      <c r="E2" s="21"/>
      <c r="F2" s="22"/>
      <c r="G2" s="11"/>
      <c r="H2" s="11"/>
      <c r="I2" s="11"/>
      <c r="J2" s="11"/>
      <c r="K2" s="18"/>
      <c r="L2" s="11"/>
      <c r="M2" s="11"/>
    </row>
    <row r="3" spans="1:18" ht="18.75" x14ac:dyDescent="0.3">
      <c r="A3" s="52" t="s">
        <v>12</v>
      </c>
      <c r="B3" s="21"/>
      <c r="C3" s="34"/>
      <c r="D3" s="21"/>
      <c r="E3" s="21"/>
      <c r="F3" s="22"/>
      <c r="G3" s="11"/>
      <c r="H3" s="11"/>
      <c r="I3" s="11"/>
      <c r="J3" s="11"/>
      <c r="K3" s="18"/>
      <c r="L3" s="11"/>
      <c r="M3" s="11"/>
    </row>
    <row r="4" spans="1:18" ht="19.5" thickBot="1" x14ac:dyDescent="0.35">
      <c r="A4" s="52" t="s">
        <v>143</v>
      </c>
      <c r="B4" s="21"/>
      <c r="C4" s="54"/>
      <c r="D4" s="21"/>
      <c r="E4" s="21"/>
      <c r="F4" s="22"/>
      <c r="G4" s="11"/>
      <c r="H4" s="11"/>
      <c r="I4" s="11"/>
      <c r="J4" s="11"/>
      <c r="K4" s="18"/>
      <c r="L4" s="11"/>
      <c r="M4" s="11"/>
    </row>
    <row r="5" spans="1:18" s="13" customFormat="1" ht="45" x14ac:dyDescent="0.25">
      <c r="A5" s="48" t="s">
        <v>0</v>
      </c>
      <c r="B5" s="50" t="s">
        <v>1</v>
      </c>
      <c r="C5" s="49" t="s">
        <v>16</v>
      </c>
      <c r="D5" s="27" t="s">
        <v>17</v>
      </c>
      <c r="E5" s="28" t="s">
        <v>18</v>
      </c>
      <c r="F5" s="29" t="s">
        <v>41</v>
      </c>
      <c r="G5" s="2" t="s">
        <v>3</v>
      </c>
      <c r="H5" s="2" t="s">
        <v>19</v>
      </c>
      <c r="I5" s="2" t="s">
        <v>20</v>
      </c>
      <c r="J5" s="2" t="s">
        <v>21</v>
      </c>
      <c r="K5" s="19" t="s">
        <v>2</v>
      </c>
      <c r="L5" s="9" t="s">
        <v>3</v>
      </c>
      <c r="M5" s="12" t="s">
        <v>57</v>
      </c>
      <c r="O5" s="14"/>
      <c r="P5" s="14"/>
      <c r="Q5" s="14"/>
      <c r="R5" s="14"/>
    </row>
    <row r="6" spans="1:18" ht="28.5" x14ac:dyDescent="0.25">
      <c r="A6" s="30">
        <v>1</v>
      </c>
      <c r="B6" s="35" t="s">
        <v>49</v>
      </c>
      <c r="C6" s="35" t="s">
        <v>32</v>
      </c>
      <c r="D6" s="1" t="s">
        <v>22</v>
      </c>
      <c r="E6" s="7">
        <v>70</v>
      </c>
      <c r="F6" s="36"/>
      <c r="G6" s="38"/>
      <c r="H6" s="38"/>
      <c r="I6" s="38"/>
      <c r="J6" s="38"/>
      <c r="K6" s="42"/>
      <c r="L6" s="38"/>
      <c r="M6" s="38"/>
    </row>
    <row r="7" spans="1:18" ht="42.75" x14ac:dyDescent="0.25">
      <c r="A7" s="30">
        <f>A6+1</f>
        <v>2</v>
      </c>
      <c r="B7" s="35" t="s">
        <v>49</v>
      </c>
      <c r="C7" s="35" t="s">
        <v>59</v>
      </c>
      <c r="D7" s="33" t="s">
        <v>40</v>
      </c>
      <c r="E7" s="7">
        <v>128</v>
      </c>
      <c r="F7" s="31" t="s">
        <v>35</v>
      </c>
      <c r="G7" s="5"/>
      <c r="H7" s="5"/>
      <c r="I7" s="32"/>
      <c r="J7" s="5"/>
      <c r="K7" s="20"/>
      <c r="L7" s="15"/>
      <c r="M7" s="6"/>
      <c r="N7" s="3"/>
    </row>
    <row r="8" spans="1:18" ht="28.5" x14ac:dyDescent="0.25">
      <c r="A8" s="30">
        <f t="shared" ref="A8:A71" si="0">A7+1</f>
        <v>3</v>
      </c>
      <c r="B8" s="35" t="s">
        <v>49</v>
      </c>
      <c r="C8" s="35" t="s">
        <v>70</v>
      </c>
      <c r="D8" s="33" t="s">
        <v>40</v>
      </c>
      <c r="E8" s="7">
        <v>115</v>
      </c>
      <c r="F8" s="31" t="s">
        <v>36</v>
      </c>
      <c r="G8" s="5" t="s">
        <v>47</v>
      </c>
      <c r="H8" s="5"/>
      <c r="I8" s="5"/>
      <c r="J8" s="5"/>
      <c r="K8" s="20"/>
      <c r="L8" s="15" t="s">
        <v>13</v>
      </c>
      <c r="M8" s="6"/>
      <c r="N8" s="3" t="s">
        <v>15</v>
      </c>
      <c r="O8" s="10">
        <v>1</v>
      </c>
      <c r="P8" s="10">
        <v>1</v>
      </c>
      <c r="Q8" s="10">
        <f>E8*P8</f>
        <v>115</v>
      </c>
    </row>
    <row r="9" spans="1:18" ht="28.5" x14ac:dyDescent="0.25">
      <c r="A9" s="30">
        <f t="shared" si="0"/>
        <v>4</v>
      </c>
      <c r="B9" s="35" t="s">
        <v>49</v>
      </c>
      <c r="C9" s="35" t="s">
        <v>64</v>
      </c>
      <c r="D9" s="33" t="s">
        <v>40</v>
      </c>
      <c r="E9" s="7">
        <v>70</v>
      </c>
      <c r="F9" s="31" t="s">
        <v>36</v>
      </c>
      <c r="G9" s="5" t="s">
        <v>47</v>
      </c>
      <c r="H9" s="5"/>
      <c r="I9" s="32">
        <v>0.5</v>
      </c>
      <c r="J9" s="5"/>
      <c r="K9" s="20"/>
      <c r="L9" s="15" t="s">
        <v>13</v>
      </c>
      <c r="M9" s="6"/>
      <c r="N9" s="3" t="s">
        <v>15</v>
      </c>
      <c r="O9" s="10">
        <v>1</v>
      </c>
      <c r="P9" s="10">
        <v>1</v>
      </c>
      <c r="Q9" s="10">
        <f>E9*P9</f>
        <v>70</v>
      </c>
    </row>
    <row r="10" spans="1:18" ht="28.5" x14ac:dyDescent="0.25">
      <c r="A10" s="30">
        <f t="shared" si="0"/>
        <v>5</v>
      </c>
      <c r="B10" s="35" t="s">
        <v>49</v>
      </c>
      <c r="C10" s="35" t="s">
        <v>63</v>
      </c>
      <c r="D10" s="33" t="s">
        <v>40</v>
      </c>
      <c r="E10" s="7">
        <v>108</v>
      </c>
      <c r="F10" s="31" t="s">
        <v>36</v>
      </c>
      <c r="G10" s="5" t="s">
        <v>46</v>
      </c>
      <c r="H10" s="5"/>
      <c r="I10" s="5"/>
      <c r="J10" s="5"/>
      <c r="K10" s="20"/>
      <c r="L10" s="15" t="s">
        <v>13</v>
      </c>
      <c r="M10" s="6"/>
      <c r="N10" s="3" t="s">
        <v>15</v>
      </c>
      <c r="O10" s="10">
        <v>1</v>
      </c>
      <c r="P10" s="10">
        <v>1</v>
      </c>
      <c r="Q10" s="10">
        <f>E10*P10</f>
        <v>108</v>
      </c>
    </row>
    <row r="11" spans="1:18" ht="28.5" x14ac:dyDescent="0.25">
      <c r="A11" s="30">
        <f t="shared" si="0"/>
        <v>6</v>
      </c>
      <c r="B11" s="35" t="s">
        <v>50</v>
      </c>
      <c r="C11" s="35" t="s">
        <v>26</v>
      </c>
      <c r="D11" s="1" t="s">
        <v>43</v>
      </c>
      <c r="E11" s="7">
        <v>2</v>
      </c>
      <c r="F11" s="36"/>
      <c r="G11" s="38"/>
      <c r="H11" s="38"/>
      <c r="I11" s="38"/>
      <c r="J11" s="38"/>
      <c r="K11" s="42"/>
      <c r="L11" s="38"/>
      <c r="M11" s="38"/>
    </row>
    <row r="12" spans="1:18" ht="28.5" x14ac:dyDescent="0.25">
      <c r="A12" s="30">
        <f t="shared" si="0"/>
        <v>7</v>
      </c>
      <c r="B12" s="35" t="s">
        <v>33</v>
      </c>
      <c r="C12" s="35" t="s">
        <v>26</v>
      </c>
      <c r="D12" s="1" t="s">
        <v>7</v>
      </c>
      <c r="E12" s="7">
        <v>1</v>
      </c>
      <c r="F12" s="36"/>
      <c r="G12" s="38"/>
      <c r="H12" s="38"/>
      <c r="I12" s="38"/>
      <c r="J12" s="38"/>
      <c r="K12" s="42"/>
      <c r="L12" s="38"/>
      <c r="M12" s="38"/>
    </row>
    <row r="13" spans="1:18" ht="28.5" x14ac:dyDescent="0.25">
      <c r="A13" s="30">
        <f t="shared" si="0"/>
        <v>8</v>
      </c>
      <c r="B13" s="35" t="s">
        <v>25</v>
      </c>
      <c r="C13" s="35" t="s">
        <v>67</v>
      </c>
      <c r="D13" s="33" t="s">
        <v>71</v>
      </c>
      <c r="E13" s="7">
        <v>1</v>
      </c>
      <c r="F13" s="31" t="s">
        <v>37</v>
      </c>
      <c r="G13" s="5" t="s">
        <v>46</v>
      </c>
      <c r="H13" s="5"/>
      <c r="I13" s="5"/>
      <c r="J13" s="5"/>
      <c r="K13" s="20"/>
      <c r="L13" s="16"/>
      <c r="M13" s="6"/>
      <c r="N13" s="4" t="s">
        <v>15</v>
      </c>
      <c r="O13" s="10">
        <v>1</v>
      </c>
      <c r="P13" s="8"/>
      <c r="Q13" s="8"/>
    </row>
    <row r="14" spans="1:18" ht="28.5" x14ac:dyDescent="0.25">
      <c r="A14" s="30">
        <f t="shared" si="0"/>
        <v>9</v>
      </c>
      <c r="B14" s="35" t="s">
        <v>25</v>
      </c>
      <c r="C14" s="35" t="s">
        <v>28</v>
      </c>
      <c r="D14" s="1" t="s">
        <v>10</v>
      </c>
      <c r="E14" s="7">
        <v>1500</v>
      </c>
      <c r="F14" s="36"/>
      <c r="G14" s="38"/>
      <c r="H14" s="38"/>
      <c r="I14" s="38"/>
      <c r="J14" s="38"/>
      <c r="K14" s="42"/>
      <c r="L14" s="40"/>
      <c r="M14" s="38"/>
      <c r="N14" s="46"/>
    </row>
    <row r="15" spans="1:18" ht="28.5" x14ac:dyDescent="0.25">
      <c r="A15" s="30">
        <f t="shared" si="0"/>
        <v>10</v>
      </c>
      <c r="B15" s="35" t="s">
        <v>25</v>
      </c>
      <c r="C15" s="35" t="s">
        <v>83</v>
      </c>
      <c r="D15" s="1" t="s">
        <v>22</v>
      </c>
      <c r="E15" s="7">
        <v>230</v>
      </c>
      <c r="F15" s="36"/>
      <c r="G15" s="38"/>
      <c r="H15" s="38"/>
      <c r="I15" s="38"/>
      <c r="J15" s="38"/>
      <c r="K15" s="42"/>
      <c r="L15" s="40"/>
      <c r="M15" s="38"/>
      <c r="N15" s="46"/>
    </row>
    <row r="16" spans="1:18" ht="28.5" x14ac:dyDescent="0.25">
      <c r="A16" s="30">
        <f t="shared" si="0"/>
        <v>11</v>
      </c>
      <c r="B16" s="35" t="s">
        <v>25</v>
      </c>
      <c r="C16" s="35" t="s">
        <v>73</v>
      </c>
      <c r="D16" s="1" t="s">
        <v>22</v>
      </c>
      <c r="E16" s="7">
        <v>117</v>
      </c>
      <c r="F16" s="36"/>
      <c r="G16" s="38"/>
      <c r="H16" s="38"/>
      <c r="I16" s="38"/>
      <c r="J16" s="38"/>
      <c r="K16" s="42"/>
      <c r="L16" s="40"/>
      <c r="M16" s="38"/>
      <c r="N16" s="46"/>
    </row>
    <row r="17" spans="1:18" x14ac:dyDescent="0.25">
      <c r="A17" s="30">
        <f t="shared" si="0"/>
        <v>12</v>
      </c>
      <c r="B17" s="35" t="s">
        <v>25</v>
      </c>
      <c r="C17" s="35" t="s">
        <v>132</v>
      </c>
      <c r="D17" s="1" t="s">
        <v>7</v>
      </c>
      <c r="E17" s="7">
        <v>1</v>
      </c>
    </row>
    <row r="18" spans="1:18" ht="28.5" x14ac:dyDescent="0.25">
      <c r="A18" s="30">
        <f t="shared" si="0"/>
        <v>13</v>
      </c>
      <c r="B18" s="35" t="s">
        <v>25</v>
      </c>
      <c r="C18" s="35" t="s">
        <v>89</v>
      </c>
      <c r="D18" s="47" t="s">
        <v>40</v>
      </c>
      <c r="E18" s="7">
        <v>127</v>
      </c>
      <c r="R18" s="8"/>
    </row>
    <row r="19" spans="1:18" ht="42.75" x14ac:dyDescent="0.25">
      <c r="A19" s="30">
        <f t="shared" si="0"/>
        <v>14</v>
      </c>
      <c r="B19" s="35" t="s">
        <v>25</v>
      </c>
      <c r="C19" s="35" t="s">
        <v>74</v>
      </c>
      <c r="D19" s="1" t="s">
        <v>22</v>
      </c>
      <c r="E19" s="7">
        <v>168</v>
      </c>
      <c r="R19" s="8"/>
    </row>
    <row r="20" spans="1:18" ht="28.5" x14ac:dyDescent="0.25">
      <c r="A20" s="30">
        <f t="shared" si="0"/>
        <v>15</v>
      </c>
      <c r="B20" s="35" t="s">
        <v>25</v>
      </c>
      <c r="C20" s="35" t="s">
        <v>75</v>
      </c>
      <c r="D20" s="1" t="s">
        <v>22</v>
      </c>
      <c r="E20" s="7">
        <v>55</v>
      </c>
      <c r="R20" s="8"/>
    </row>
    <row r="21" spans="1:18" ht="28.5" x14ac:dyDescent="0.25">
      <c r="A21" s="30">
        <f t="shared" si="0"/>
        <v>16</v>
      </c>
      <c r="B21" s="35" t="s">
        <v>25</v>
      </c>
      <c r="C21" s="35" t="s">
        <v>87</v>
      </c>
      <c r="D21" s="47"/>
      <c r="E21" s="7"/>
      <c r="R21" s="8"/>
    </row>
    <row r="22" spans="1:18" ht="42.75" x14ac:dyDescent="0.25">
      <c r="A22" s="30">
        <f t="shared" si="0"/>
        <v>17</v>
      </c>
      <c r="B22" s="35" t="s">
        <v>25</v>
      </c>
      <c r="C22" s="35" t="s">
        <v>90</v>
      </c>
      <c r="D22" s="47" t="s">
        <v>22</v>
      </c>
      <c r="E22" s="7">
        <v>65</v>
      </c>
      <c r="R22" s="8"/>
    </row>
    <row r="23" spans="1:18" ht="42.75" x14ac:dyDescent="0.25">
      <c r="A23" s="30">
        <f t="shared" si="0"/>
        <v>18</v>
      </c>
      <c r="B23" s="35" t="s">
        <v>25</v>
      </c>
      <c r="C23" s="35" t="s">
        <v>68</v>
      </c>
      <c r="D23" s="33" t="s">
        <v>10</v>
      </c>
      <c r="E23" s="7">
        <v>480</v>
      </c>
      <c r="F23" s="37" t="s">
        <v>39</v>
      </c>
      <c r="G23" s="39"/>
      <c r="H23" s="39"/>
      <c r="I23" s="39"/>
      <c r="J23" s="39"/>
      <c r="K23" s="43"/>
      <c r="L23" s="3"/>
      <c r="M23" s="3"/>
      <c r="N23" s="3"/>
      <c r="P23" s="8"/>
      <c r="Q23" s="8"/>
      <c r="R23" s="8"/>
    </row>
    <row r="24" spans="1:18" ht="28.5" x14ac:dyDescent="0.25">
      <c r="A24" s="30">
        <f t="shared" si="0"/>
        <v>19</v>
      </c>
      <c r="B24" s="35" t="s">
        <v>25</v>
      </c>
      <c r="C24" s="35" t="s">
        <v>86</v>
      </c>
      <c r="D24" s="47" t="s">
        <v>40</v>
      </c>
      <c r="E24" s="7">
        <v>200</v>
      </c>
      <c r="R24" s="8"/>
    </row>
    <row r="25" spans="1:18" ht="28.5" x14ac:dyDescent="0.25">
      <c r="A25" s="30">
        <f t="shared" si="0"/>
        <v>20</v>
      </c>
      <c r="B25" s="35" t="s">
        <v>25</v>
      </c>
      <c r="C25" s="35" t="s">
        <v>84</v>
      </c>
      <c r="D25" s="47" t="s">
        <v>40</v>
      </c>
      <c r="E25" s="7">
        <v>46</v>
      </c>
      <c r="R25" s="8"/>
    </row>
    <row r="26" spans="1:18" ht="28.5" x14ac:dyDescent="0.25">
      <c r="A26" s="30">
        <f t="shared" si="0"/>
        <v>21</v>
      </c>
      <c r="B26" s="35" t="s">
        <v>25</v>
      </c>
      <c r="C26" s="35" t="s">
        <v>91</v>
      </c>
      <c r="D26" s="47" t="s">
        <v>40</v>
      </c>
      <c r="E26" s="7">
        <v>133</v>
      </c>
      <c r="R26" s="8"/>
    </row>
    <row r="27" spans="1:18" ht="28.5" x14ac:dyDescent="0.25">
      <c r="A27" s="30">
        <f t="shared" si="0"/>
        <v>22</v>
      </c>
      <c r="B27" s="35" t="s">
        <v>25</v>
      </c>
      <c r="C27" s="35" t="s">
        <v>85</v>
      </c>
      <c r="D27" s="47" t="s">
        <v>40</v>
      </c>
      <c r="E27" s="7">
        <v>93</v>
      </c>
      <c r="R27" s="8"/>
    </row>
    <row r="28" spans="1:18" ht="28.5" x14ac:dyDescent="0.25">
      <c r="A28" s="30">
        <f t="shared" si="0"/>
        <v>23</v>
      </c>
      <c r="B28" s="35" t="s">
        <v>25</v>
      </c>
      <c r="C28" s="35" t="s">
        <v>92</v>
      </c>
      <c r="D28" s="47" t="s">
        <v>40</v>
      </c>
      <c r="E28" s="7">
        <v>132</v>
      </c>
      <c r="R28" s="8"/>
    </row>
    <row r="29" spans="1:18" ht="28.5" x14ac:dyDescent="0.25">
      <c r="A29" s="30">
        <f t="shared" si="0"/>
        <v>24</v>
      </c>
      <c r="B29" s="35" t="s">
        <v>25</v>
      </c>
      <c r="C29" s="35" t="s">
        <v>88</v>
      </c>
      <c r="D29" s="47" t="s">
        <v>40</v>
      </c>
      <c r="E29" s="7">
        <v>60</v>
      </c>
      <c r="R29" s="8"/>
    </row>
    <row r="30" spans="1:18" ht="57" x14ac:dyDescent="0.25">
      <c r="A30" s="30">
        <f t="shared" si="0"/>
        <v>25</v>
      </c>
      <c r="B30" s="35" t="s">
        <v>25</v>
      </c>
      <c r="C30" s="35" t="s">
        <v>69</v>
      </c>
      <c r="D30" s="33" t="s">
        <v>10</v>
      </c>
      <c r="E30" s="7">
        <v>1785</v>
      </c>
      <c r="F30" s="37" t="s">
        <v>35</v>
      </c>
      <c r="G30" s="39" t="s">
        <v>46</v>
      </c>
      <c r="H30" s="39"/>
      <c r="I30" s="39"/>
      <c r="J30" s="39"/>
      <c r="K30" s="43"/>
      <c r="L30" s="3" t="s">
        <v>11</v>
      </c>
      <c r="M30" s="3"/>
      <c r="N30" s="3" t="s">
        <v>15</v>
      </c>
      <c r="O30" s="10">
        <v>1</v>
      </c>
      <c r="P30" s="8"/>
      <c r="Q30" s="8"/>
      <c r="R30" s="8"/>
    </row>
    <row r="31" spans="1:18" ht="28.5" x14ac:dyDescent="0.25">
      <c r="A31" s="30">
        <f t="shared" si="0"/>
        <v>26</v>
      </c>
      <c r="B31" s="35" t="s">
        <v>25</v>
      </c>
      <c r="C31" s="35" t="s">
        <v>72</v>
      </c>
      <c r="D31" s="1" t="s">
        <v>7</v>
      </c>
      <c r="E31" s="7">
        <v>1</v>
      </c>
      <c r="R31" s="8"/>
    </row>
    <row r="32" spans="1:18" x14ac:dyDescent="0.25">
      <c r="A32" s="30">
        <f t="shared" si="0"/>
        <v>27</v>
      </c>
      <c r="B32" s="35" t="s">
        <v>126</v>
      </c>
      <c r="C32" s="35" t="s">
        <v>127</v>
      </c>
      <c r="D32" s="1" t="s">
        <v>71</v>
      </c>
      <c r="E32" s="7">
        <v>1</v>
      </c>
      <c r="R32" s="8"/>
    </row>
    <row r="33" spans="1:18" ht="28.5" x14ac:dyDescent="0.25">
      <c r="A33" s="30">
        <f t="shared" si="0"/>
        <v>28</v>
      </c>
      <c r="B33" s="35" t="s">
        <v>128</v>
      </c>
      <c r="C33" s="35" t="s">
        <v>129</v>
      </c>
      <c r="D33" s="1" t="s">
        <v>71</v>
      </c>
      <c r="E33" s="7">
        <v>1</v>
      </c>
      <c r="R33" s="8"/>
    </row>
    <row r="34" spans="1:18" ht="42.75" x14ac:dyDescent="0.25">
      <c r="A34" s="30">
        <f t="shared" si="0"/>
        <v>29</v>
      </c>
      <c r="B34" s="35" t="s">
        <v>52</v>
      </c>
      <c r="C34" s="35" t="s">
        <v>23</v>
      </c>
      <c r="D34" s="1" t="s">
        <v>22</v>
      </c>
      <c r="E34" s="7">
        <f>280*2</f>
        <v>560</v>
      </c>
      <c r="R34" s="8"/>
    </row>
    <row r="35" spans="1:18" ht="28.5" x14ac:dyDescent="0.25">
      <c r="A35" s="30">
        <f t="shared" si="0"/>
        <v>30</v>
      </c>
      <c r="B35" s="35" t="s">
        <v>45</v>
      </c>
      <c r="C35" s="35" t="s">
        <v>34</v>
      </c>
      <c r="D35" s="1" t="s">
        <v>43</v>
      </c>
      <c r="E35" s="7">
        <v>4</v>
      </c>
      <c r="R35" s="8"/>
    </row>
    <row r="36" spans="1:18" ht="42.75" x14ac:dyDescent="0.25">
      <c r="A36" s="30">
        <f t="shared" si="0"/>
        <v>31</v>
      </c>
      <c r="B36" s="35" t="s">
        <v>120</v>
      </c>
      <c r="C36" s="35" t="s">
        <v>122</v>
      </c>
      <c r="D36" s="1" t="s">
        <v>71</v>
      </c>
      <c r="E36" s="7">
        <v>1</v>
      </c>
      <c r="R36" s="8"/>
    </row>
    <row r="37" spans="1:18" ht="28.5" x14ac:dyDescent="0.25">
      <c r="A37" s="30">
        <f t="shared" si="0"/>
        <v>32</v>
      </c>
      <c r="B37" s="35" t="s">
        <v>120</v>
      </c>
      <c r="C37" s="35" t="s">
        <v>121</v>
      </c>
      <c r="D37" s="1" t="s">
        <v>71</v>
      </c>
      <c r="E37" s="7">
        <v>1</v>
      </c>
      <c r="R37" s="8"/>
    </row>
    <row r="38" spans="1:18" ht="28.5" x14ac:dyDescent="0.25">
      <c r="A38" s="30">
        <f t="shared" si="0"/>
        <v>33</v>
      </c>
      <c r="B38" s="35" t="s">
        <v>130</v>
      </c>
      <c r="C38" s="35" t="s">
        <v>141</v>
      </c>
      <c r="D38" s="1" t="s">
        <v>5</v>
      </c>
      <c r="E38" s="7">
        <v>150</v>
      </c>
      <c r="R38" s="8"/>
    </row>
    <row r="39" spans="1:18" ht="28.5" x14ac:dyDescent="0.25">
      <c r="A39" s="30">
        <f t="shared" si="0"/>
        <v>34</v>
      </c>
      <c r="B39" s="35" t="s">
        <v>48</v>
      </c>
      <c r="C39" s="35" t="s">
        <v>138</v>
      </c>
      <c r="D39" s="1" t="s">
        <v>5</v>
      </c>
      <c r="E39" s="7">
        <v>160</v>
      </c>
      <c r="R39" s="8"/>
    </row>
    <row r="40" spans="1:18" ht="28.5" x14ac:dyDescent="0.25">
      <c r="A40" s="30">
        <f t="shared" si="0"/>
        <v>35</v>
      </c>
      <c r="B40" s="35" t="s">
        <v>48</v>
      </c>
      <c r="C40" s="35" t="s">
        <v>139</v>
      </c>
      <c r="D40" s="1" t="s">
        <v>5</v>
      </c>
      <c r="E40" s="7">
        <v>90</v>
      </c>
      <c r="R40" s="8"/>
    </row>
    <row r="41" spans="1:18" ht="28.5" x14ac:dyDescent="0.25">
      <c r="A41" s="30">
        <f t="shared" si="0"/>
        <v>36</v>
      </c>
      <c r="B41" s="35" t="s">
        <v>48</v>
      </c>
      <c r="C41" s="35" t="s">
        <v>140</v>
      </c>
      <c r="D41" s="1" t="s">
        <v>5</v>
      </c>
      <c r="E41" s="7">
        <v>300</v>
      </c>
      <c r="R41" s="8"/>
    </row>
    <row r="42" spans="1:18" ht="28.5" x14ac:dyDescent="0.25">
      <c r="A42" s="30">
        <f t="shared" si="0"/>
        <v>37</v>
      </c>
      <c r="B42" s="35" t="s">
        <v>48</v>
      </c>
      <c r="C42" s="35" t="s">
        <v>80</v>
      </c>
      <c r="D42" s="1" t="s">
        <v>22</v>
      </c>
      <c r="E42" s="7">
        <v>108</v>
      </c>
      <c r="R42" s="8"/>
    </row>
    <row r="43" spans="1:18" ht="28.5" x14ac:dyDescent="0.25">
      <c r="A43" s="30">
        <f t="shared" si="0"/>
        <v>38</v>
      </c>
      <c r="B43" s="35" t="s">
        <v>48</v>
      </c>
      <c r="C43" s="35" t="s">
        <v>66</v>
      </c>
      <c r="D43" s="33" t="s">
        <v>40</v>
      </c>
      <c r="E43" s="7">
        <v>120</v>
      </c>
      <c r="F43" s="37" t="s">
        <v>38</v>
      </c>
      <c r="G43" s="39" t="s">
        <v>47</v>
      </c>
      <c r="H43" s="39"/>
      <c r="I43" s="41">
        <v>0.5</v>
      </c>
      <c r="J43" s="39"/>
      <c r="K43" s="43"/>
      <c r="L43" s="45"/>
      <c r="M43" s="3"/>
      <c r="N43" s="3" t="s">
        <v>15</v>
      </c>
      <c r="O43" s="10">
        <v>2</v>
      </c>
      <c r="P43" s="10">
        <v>2</v>
      </c>
      <c r="Q43" s="10">
        <f>E43*P43</f>
        <v>240</v>
      </c>
      <c r="R43" s="8"/>
    </row>
    <row r="44" spans="1:18" ht="42.75" x14ac:dyDescent="0.25">
      <c r="A44" s="30">
        <f t="shared" si="0"/>
        <v>39</v>
      </c>
      <c r="B44" s="35" t="s">
        <v>58</v>
      </c>
      <c r="C44" s="35" t="s">
        <v>81</v>
      </c>
      <c r="D44" s="1" t="s">
        <v>40</v>
      </c>
      <c r="E44" s="7">
        <v>160</v>
      </c>
      <c r="R44" s="8"/>
    </row>
    <row r="45" spans="1:18" ht="85.5" x14ac:dyDescent="0.25">
      <c r="A45" s="30">
        <f t="shared" si="0"/>
        <v>40</v>
      </c>
      <c r="B45" s="35" t="s">
        <v>58</v>
      </c>
      <c r="C45" s="35" t="s">
        <v>60</v>
      </c>
      <c r="D45" s="33" t="s">
        <v>40</v>
      </c>
      <c r="E45" s="7">
        <v>160</v>
      </c>
      <c r="F45" s="37" t="s">
        <v>35</v>
      </c>
      <c r="G45" s="39" t="s">
        <v>46</v>
      </c>
      <c r="H45" s="39"/>
      <c r="I45" s="41"/>
      <c r="J45" s="39"/>
      <c r="K45" s="43"/>
      <c r="L45" s="45"/>
      <c r="M45" s="3"/>
      <c r="N45" s="3" t="s">
        <v>15</v>
      </c>
      <c r="R45" s="8"/>
    </row>
    <row r="46" spans="1:18" ht="28.5" x14ac:dyDescent="0.25">
      <c r="A46" s="30">
        <f t="shared" si="0"/>
        <v>41</v>
      </c>
      <c r="B46" s="35" t="s">
        <v>51</v>
      </c>
      <c r="C46" s="35" t="s">
        <v>26</v>
      </c>
      <c r="D46" s="1" t="s">
        <v>7</v>
      </c>
      <c r="E46" s="7">
        <v>1</v>
      </c>
      <c r="R46" s="8"/>
    </row>
    <row r="47" spans="1:18" ht="42.75" x14ac:dyDescent="0.25">
      <c r="A47" s="30">
        <f t="shared" si="0"/>
        <v>42</v>
      </c>
      <c r="B47" s="35" t="s">
        <v>51</v>
      </c>
      <c r="C47" s="35" t="s">
        <v>42</v>
      </c>
      <c r="D47" s="1" t="s">
        <v>22</v>
      </c>
      <c r="E47" s="7">
        <f>130+64</f>
        <v>194</v>
      </c>
      <c r="R47" s="8"/>
    </row>
    <row r="48" spans="1:18" ht="28.5" x14ac:dyDescent="0.25">
      <c r="A48" s="30">
        <f t="shared" si="0"/>
        <v>43</v>
      </c>
      <c r="B48" s="35" t="s">
        <v>51</v>
      </c>
      <c r="C48" s="35" t="s">
        <v>65</v>
      </c>
      <c r="D48" s="33" t="s">
        <v>40</v>
      </c>
      <c r="E48" s="7">
        <v>180</v>
      </c>
      <c r="F48" s="37" t="s">
        <v>38</v>
      </c>
      <c r="G48" s="39" t="s">
        <v>47</v>
      </c>
      <c r="H48" s="39"/>
      <c r="I48" s="41">
        <v>0.5</v>
      </c>
      <c r="J48" s="39"/>
      <c r="K48" s="43"/>
      <c r="L48" s="45" t="s">
        <v>14</v>
      </c>
      <c r="M48" s="3"/>
      <c r="N48" s="3" t="s">
        <v>15</v>
      </c>
      <c r="O48" s="10">
        <v>1</v>
      </c>
      <c r="P48" s="10">
        <v>1</v>
      </c>
      <c r="Q48" s="10">
        <f>E48*P48</f>
        <v>180</v>
      </c>
      <c r="R48" s="8"/>
    </row>
    <row r="49" spans="1:18" x14ac:dyDescent="0.25">
      <c r="A49" s="30">
        <f t="shared" si="0"/>
        <v>44</v>
      </c>
      <c r="B49" s="35" t="s">
        <v>123</v>
      </c>
      <c r="C49" s="35" t="s">
        <v>124</v>
      </c>
      <c r="D49" s="1" t="s">
        <v>71</v>
      </c>
      <c r="E49" s="7">
        <v>1</v>
      </c>
      <c r="R49" s="8"/>
    </row>
    <row r="50" spans="1:18" ht="42.75" x14ac:dyDescent="0.25">
      <c r="A50" s="30">
        <f t="shared" si="0"/>
        <v>45</v>
      </c>
      <c r="B50" s="35" t="s">
        <v>123</v>
      </c>
      <c r="C50" s="35" t="s">
        <v>125</v>
      </c>
      <c r="D50" s="1" t="s">
        <v>5</v>
      </c>
      <c r="E50" s="7">
        <v>50</v>
      </c>
      <c r="R50" s="8"/>
    </row>
    <row r="51" spans="1:18" ht="28.5" x14ac:dyDescent="0.25">
      <c r="A51" s="30">
        <f t="shared" si="0"/>
        <v>46</v>
      </c>
      <c r="B51" s="35" t="s">
        <v>27</v>
      </c>
      <c r="C51" s="35" t="s">
        <v>67</v>
      </c>
      <c r="D51" s="33" t="s">
        <v>71</v>
      </c>
      <c r="E51" s="7">
        <v>1</v>
      </c>
      <c r="F51" s="31" t="s">
        <v>37</v>
      </c>
      <c r="G51" s="5" t="s">
        <v>46</v>
      </c>
      <c r="H51" s="5"/>
      <c r="I51" s="5"/>
      <c r="J51" s="5"/>
      <c r="K51" s="20"/>
      <c r="L51" s="16"/>
      <c r="M51" s="6"/>
      <c r="N51" s="4" t="s">
        <v>15</v>
      </c>
      <c r="O51" s="10">
        <v>1</v>
      </c>
      <c r="P51" s="8"/>
      <c r="Q51" s="8"/>
      <c r="R51" s="8"/>
    </row>
    <row r="52" spans="1:18" x14ac:dyDescent="0.25">
      <c r="A52" s="30">
        <f t="shared" si="0"/>
        <v>47</v>
      </c>
      <c r="B52" s="35" t="s">
        <v>27</v>
      </c>
      <c r="C52" s="35" t="s">
        <v>134</v>
      </c>
      <c r="D52" s="16" t="s">
        <v>7</v>
      </c>
      <c r="E52" s="7">
        <v>1</v>
      </c>
      <c r="R52" s="8"/>
    </row>
    <row r="53" spans="1:18" x14ac:dyDescent="0.25">
      <c r="A53" s="30">
        <f t="shared" si="0"/>
        <v>48</v>
      </c>
      <c r="B53" s="35" t="s">
        <v>27</v>
      </c>
      <c r="C53" s="35" t="s">
        <v>133</v>
      </c>
      <c r="D53" s="16" t="s">
        <v>7</v>
      </c>
      <c r="E53" s="7">
        <v>1</v>
      </c>
      <c r="R53" s="8"/>
    </row>
    <row r="54" spans="1:18" ht="42.75" x14ac:dyDescent="0.25">
      <c r="A54" s="30">
        <f t="shared" si="0"/>
        <v>49</v>
      </c>
      <c r="B54" s="35" t="s">
        <v>27</v>
      </c>
      <c r="C54" s="35" t="s">
        <v>44</v>
      </c>
      <c r="D54" s="16" t="s">
        <v>7</v>
      </c>
      <c r="E54" s="7">
        <v>2</v>
      </c>
      <c r="R54" s="8"/>
    </row>
    <row r="55" spans="1:18" ht="28.5" x14ac:dyDescent="0.25">
      <c r="A55" s="30">
        <f t="shared" si="0"/>
        <v>50</v>
      </c>
      <c r="B55" s="35" t="s">
        <v>53</v>
      </c>
      <c r="C55" s="35" t="s">
        <v>79</v>
      </c>
      <c r="D55" s="1" t="s">
        <v>22</v>
      </c>
      <c r="E55" s="7">
        <v>47</v>
      </c>
      <c r="R55" s="8"/>
    </row>
    <row r="56" spans="1:18" ht="71.25" x14ac:dyDescent="0.25">
      <c r="A56" s="30">
        <f t="shared" si="0"/>
        <v>51</v>
      </c>
      <c r="B56" s="35" t="s">
        <v>53</v>
      </c>
      <c r="C56" s="35" t="s">
        <v>76</v>
      </c>
      <c r="D56" s="1" t="s">
        <v>40</v>
      </c>
      <c r="E56" s="7">
        <v>102</v>
      </c>
      <c r="R56" s="8"/>
    </row>
    <row r="57" spans="1:18" ht="57" x14ac:dyDescent="0.25">
      <c r="A57" s="30">
        <f t="shared" si="0"/>
        <v>52</v>
      </c>
      <c r="B57" s="35" t="s">
        <v>53</v>
      </c>
      <c r="C57" s="35" t="s">
        <v>24</v>
      </c>
      <c r="D57" s="1" t="s">
        <v>22</v>
      </c>
      <c r="E57" s="7">
        <v>80</v>
      </c>
      <c r="R57" s="8"/>
    </row>
    <row r="58" spans="1:18" ht="42.75" x14ac:dyDescent="0.25">
      <c r="A58" s="30">
        <f t="shared" si="0"/>
        <v>53</v>
      </c>
      <c r="B58" s="35" t="s">
        <v>54</v>
      </c>
      <c r="C58" s="35" t="s">
        <v>62</v>
      </c>
      <c r="D58" s="33" t="s">
        <v>40</v>
      </c>
      <c r="E58" s="7">
        <v>164</v>
      </c>
      <c r="F58" s="37" t="s">
        <v>36</v>
      </c>
      <c r="G58" s="39" t="s">
        <v>47</v>
      </c>
      <c r="H58" s="39"/>
      <c r="I58" s="39"/>
      <c r="J58" s="39"/>
      <c r="K58" s="44"/>
      <c r="L58" s="3" t="s">
        <v>6</v>
      </c>
      <c r="M58" s="3"/>
      <c r="N58" s="3" t="s">
        <v>15</v>
      </c>
      <c r="O58" s="10">
        <v>2</v>
      </c>
      <c r="P58" s="10">
        <v>1</v>
      </c>
      <c r="Q58" s="10">
        <f>E58*P58</f>
        <v>164</v>
      </c>
      <c r="R58" s="8"/>
    </row>
    <row r="59" spans="1:18" ht="57" x14ac:dyDescent="0.25">
      <c r="A59" s="30">
        <f t="shared" si="0"/>
        <v>54</v>
      </c>
      <c r="B59" s="35" t="s">
        <v>54</v>
      </c>
      <c r="C59" s="35" t="s">
        <v>61</v>
      </c>
      <c r="D59" s="33" t="s">
        <v>40</v>
      </c>
      <c r="E59" s="7">
        <v>250</v>
      </c>
      <c r="F59" s="37" t="s">
        <v>36</v>
      </c>
      <c r="G59" s="39" t="s">
        <v>46</v>
      </c>
      <c r="H59" s="39"/>
      <c r="I59" s="39"/>
      <c r="J59" s="39"/>
      <c r="K59" s="44"/>
      <c r="L59" s="3" t="s">
        <v>6</v>
      </c>
      <c r="M59" s="3"/>
      <c r="N59" s="3" t="s">
        <v>15</v>
      </c>
      <c r="O59" s="10">
        <v>2</v>
      </c>
      <c r="P59" s="8"/>
      <c r="Q59" s="8"/>
      <c r="R59" s="8"/>
    </row>
    <row r="60" spans="1:18" ht="42.75" x14ac:dyDescent="0.25">
      <c r="A60" s="30">
        <f t="shared" si="0"/>
        <v>55</v>
      </c>
      <c r="B60" s="35" t="s">
        <v>55</v>
      </c>
      <c r="C60" s="35" t="s">
        <v>77</v>
      </c>
      <c r="D60" s="1" t="s">
        <v>22</v>
      </c>
      <c r="E60" s="7">
        <v>30</v>
      </c>
      <c r="R60" s="8"/>
    </row>
    <row r="61" spans="1:18" ht="28.5" x14ac:dyDescent="0.25">
      <c r="A61" s="30">
        <f t="shared" si="0"/>
        <v>56</v>
      </c>
      <c r="B61" s="35" t="s">
        <v>55</v>
      </c>
      <c r="C61" s="35" t="s">
        <v>9</v>
      </c>
      <c r="D61" s="1" t="s">
        <v>22</v>
      </c>
      <c r="E61" s="7">
        <v>80</v>
      </c>
      <c r="R61" s="8"/>
    </row>
    <row r="62" spans="1:18" ht="42.75" x14ac:dyDescent="0.25">
      <c r="A62" s="30">
        <f t="shared" si="0"/>
        <v>57</v>
      </c>
      <c r="B62" s="35" t="s">
        <v>56</v>
      </c>
      <c r="C62" s="35" t="s">
        <v>78</v>
      </c>
      <c r="D62" s="1" t="s">
        <v>22</v>
      </c>
      <c r="E62" s="7">
        <v>124</v>
      </c>
      <c r="R62" s="8"/>
    </row>
    <row r="63" spans="1:18" ht="28.5" x14ac:dyDescent="0.25">
      <c r="A63" s="30">
        <f t="shared" si="0"/>
        <v>58</v>
      </c>
      <c r="B63" s="35" t="s">
        <v>82</v>
      </c>
      <c r="C63" s="35" t="s">
        <v>26</v>
      </c>
      <c r="D63" s="1" t="s">
        <v>7</v>
      </c>
      <c r="E63" s="7">
        <v>1</v>
      </c>
      <c r="R63" s="8"/>
    </row>
    <row r="64" spans="1:18" ht="28.5" x14ac:dyDescent="0.25">
      <c r="A64" s="30">
        <f t="shared" si="0"/>
        <v>59</v>
      </c>
      <c r="B64" s="35" t="s">
        <v>82</v>
      </c>
      <c r="C64" s="35" t="s">
        <v>29</v>
      </c>
      <c r="D64" s="33" t="s">
        <v>30</v>
      </c>
      <c r="E64" s="7">
        <v>1</v>
      </c>
      <c r="F64" s="37" t="s">
        <v>38</v>
      </c>
      <c r="G64" s="39" t="s">
        <v>47</v>
      </c>
      <c r="H64" s="39"/>
      <c r="I64" s="39"/>
      <c r="J64" s="39"/>
      <c r="K64" s="43"/>
      <c r="L64" s="3"/>
      <c r="M64" s="3"/>
      <c r="N64" s="3" t="s">
        <v>15</v>
      </c>
      <c r="O64" s="10">
        <v>2</v>
      </c>
      <c r="P64" s="8"/>
      <c r="Q64" s="8"/>
      <c r="R64" s="8"/>
    </row>
    <row r="65" spans="1:18" ht="28.5" x14ac:dyDescent="0.25">
      <c r="A65" s="30">
        <f t="shared" si="0"/>
        <v>60</v>
      </c>
      <c r="B65" s="35" t="s">
        <v>136</v>
      </c>
      <c r="C65" s="35" t="s">
        <v>93</v>
      </c>
      <c r="D65" s="1" t="s">
        <v>95</v>
      </c>
      <c r="E65" s="7">
        <v>1</v>
      </c>
      <c r="R65" s="8"/>
    </row>
    <row r="66" spans="1:18" ht="28.5" x14ac:dyDescent="0.25">
      <c r="A66" s="30">
        <f t="shared" si="0"/>
        <v>61</v>
      </c>
      <c r="B66" s="35" t="s">
        <v>137</v>
      </c>
      <c r="C66" s="35" t="s">
        <v>26</v>
      </c>
      <c r="D66" s="1" t="s">
        <v>7</v>
      </c>
      <c r="E66" s="7">
        <v>1</v>
      </c>
      <c r="F66" s="8"/>
      <c r="K66" s="8"/>
      <c r="O66" s="8"/>
      <c r="P66" s="8"/>
      <c r="Q66" s="8"/>
      <c r="R66" s="8"/>
    </row>
    <row r="67" spans="1:18" ht="28.5" x14ac:dyDescent="0.25">
      <c r="A67" s="30">
        <f t="shared" si="0"/>
        <v>62</v>
      </c>
      <c r="B67" s="35" t="s">
        <v>94</v>
      </c>
      <c r="C67" s="35" t="s">
        <v>93</v>
      </c>
      <c r="D67" s="1" t="s">
        <v>95</v>
      </c>
      <c r="E67" s="7">
        <v>1</v>
      </c>
      <c r="F67" s="8"/>
      <c r="K67" s="8"/>
      <c r="O67" s="8"/>
      <c r="P67" s="8"/>
      <c r="Q67" s="8"/>
      <c r="R67" s="8"/>
    </row>
    <row r="68" spans="1:18" ht="42.75" x14ac:dyDescent="0.25">
      <c r="A68" s="30">
        <f t="shared" si="0"/>
        <v>63</v>
      </c>
      <c r="B68" s="35" t="s">
        <v>4</v>
      </c>
      <c r="C68" s="35" t="s">
        <v>97</v>
      </c>
      <c r="D68" s="1" t="s">
        <v>71</v>
      </c>
      <c r="E68" s="7">
        <v>2</v>
      </c>
      <c r="F68" s="8"/>
      <c r="K68" s="8"/>
      <c r="O68" s="8"/>
      <c r="P68" s="8"/>
      <c r="Q68" s="8"/>
      <c r="R68" s="8"/>
    </row>
    <row r="69" spans="1:18" ht="42.75" x14ac:dyDescent="0.25">
      <c r="A69" s="30">
        <f t="shared" si="0"/>
        <v>64</v>
      </c>
      <c r="B69" s="35" t="s">
        <v>4</v>
      </c>
      <c r="C69" s="35" t="s">
        <v>96</v>
      </c>
      <c r="D69" s="1" t="s">
        <v>5</v>
      </c>
      <c r="E69" s="7">
        <v>15</v>
      </c>
      <c r="F69" s="8"/>
      <c r="K69" s="8"/>
      <c r="O69" s="8"/>
      <c r="P69" s="8"/>
      <c r="Q69" s="8"/>
      <c r="R69" s="8"/>
    </row>
    <row r="70" spans="1:18" ht="28.5" x14ac:dyDescent="0.25">
      <c r="A70" s="30">
        <f t="shared" si="0"/>
        <v>65</v>
      </c>
      <c r="B70" s="35" t="s">
        <v>4</v>
      </c>
      <c r="C70" s="35" t="s">
        <v>99</v>
      </c>
      <c r="D70" s="1" t="s">
        <v>5</v>
      </c>
      <c r="E70" s="7">
        <v>25</v>
      </c>
      <c r="F70" s="8"/>
      <c r="K70" s="8"/>
      <c r="O70" s="8"/>
      <c r="P70" s="8"/>
      <c r="Q70" s="8"/>
      <c r="R70" s="8"/>
    </row>
    <row r="71" spans="1:18" ht="42.75" x14ac:dyDescent="0.25">
      <c r="A71" s="30">
        <f t="shared" si="0"/>
        <v>66</v>
      </c>
      <c r="B71" s="35" t="s">
        <v>4</v>
      </c>
      <c r="C71" s="35" t="s">
        <v>107</v>
      </c>
      <c r="D71" s="1" t="s">
        <v>5</v>
      </c>
      <c r="E71" s="7">
        <v>200</v>
      </c>
      <c r="F71" s="8"/>
      <c r="K71" s="8"/>
      <c r="O71" s="8"/>
      <c r="P71" s="8"/>
      <c r="Q71" s="8"/>
      <c r="R71" s="8"/>
    </row>
    <row r="72" spans="1:18" ht="28.5" x14ac:dyDescent="0.25">
      <c r="A72" s="30">
        <f t="shared" ref="A72:A87" si="1">A71+1</f>
        <v>67</v>
      </c>
      <c r="B72" s="35" t="s">
        <v>4</v>
      </c>
      <c r="C72" s="35" t="s">
        <v>98</v>
      </c>
      <c r="D72" s="1" t="s">
        <v>5</v>
      </c>
      <c r="E72" s="7">
        <v>50</v>
      </c>
      <c r="F72" s="8"/>
      <c r="K72" s="8"/>
      <c r="O72" s="8"/>
      <c r="P72" s="8"/>
      <c r="Q72" s="8"/>
      <c r="R72" s="8"/>
    </row>
    <row r="73" spans="1:18" ht="28.5" x14ac:dyDescent="0.25">
      <c r="A73" s="30">
        <f t="shared" si="1"/>
        <v>68</v>
      </c>
      <c r="B73" s="35" t="s">
        <v>4</v>
      </c>
      <c r="C73" s="35" t="s">
        <v>131</v>
      </c>
      <c r="D73" s="1" t="s">
        <v>5</v>
      </c>
      <c r="E73" s="7">
        <v>71</v>
      </c>
      <c r="F73" s="8"/>
      <c r="K73" s="8"/>
      <c r="O73" s="8"/>
      <c r="P73" s="8"/>
      <c r="Q73" s="8"/>
      <c r="R73" s="8"/>
    </row>
    <row r="74" spans="1:18" ht="42.75" x14ac:dyDescent="0.25">
      <c r="A74" s="30">
        <f t="shared" si="1"/>
        <v>69</v>
      </c>
      <c r="B74" s="35" t="s">
        <v>105</v>
      </c>
      <c r="C74" s="35" t="s">
        <v>106</v>
      </c>
      <c r="D74" s="1" t="s">
        <v>5</v>
      </c>
      <c r="E74" s="7">
        <v>50</v>
      </c>
      <c r="F74" s="8"/>
      <c r="K74" s="8"/>
      <c r="O74" s="8"/>
      <c r="P74" s="8"/>
      <c r="Q74" s="8"/>
      <c r="R74" s="8"/>
    </row>
    <row r="75" spans="1:18" ht="57" x14ac:dyDescent="0.25">
      <c r="A75" s="30">
        <f t="shared" si="1"/>
        <v>70</v>
      </c>
      <c r="B75" s="35" t="s">
        <v>103</v>
      </c>
      <c r="C75" s="35" t="s">
        <v>104</v>
      </c>
      <c r="D75" s="1" t="s">
        <v>5</v>
      </c>
      <c r="E75" s="7">
        <v>67</v>
      </c>
      <c r="F75" s="8"/>
      <c r="K75" s="8"/>
      <c r="O75" s="8"/>
      <c r="P75" s="8"/>
      <c r="Q75" s="8"/>
      <c r="R75" s="8"/>
    </row>
    <row r="76" spans="1:18" ht="28.5" x14ac:dyDescent="0.25">
      <c r="A76" s="30">
        <f t="shared" si="1"/>
        <v>71</v>
      </c>
      <c r="B76" s="35" t="s">
        <v>135</v>
      </c>
      <c r="C76" s="35" t="s">
        <v>93</v>
      </c>
      <c r="D76" s="1" t="s">
        <v>95</v>
      </c>
      <c r="E76" s="7">
        <v>1</v>
      </c>
      <c r="F76" s="8"/>
      <c r="K76" s="8"/>
      <c r="O76" s="8"/>
      <c r="P76" s="8"/>
      <c r="Q76" s="8"/>
      <c r="R76" s="8"/>
    </row>
    <row r="77" spans="1:18" x14ac:dyDescent="0.25">
      <c r="A77" s="30">
        <f t="shared" si="1"/>
        <v>72</v>
      </c>
      <c r="B77" s="35" t="s">
        <v>108</v>
      </c>
      <c r="C77" s="35" t="s">
        <v>109</v>
      </c>
      <c r="D77" s="1" t="s">
        <v>71</v>
      </c>
      <c r="E77" s="7">
        <v>3</v>
      </c>
      <c r="F77" s="8"/>
      <c r="K77" s="8"/>
      <c r="O77" s="8"/>
      <c r="P77" s="8"/>
      <c r="Q77" s="8"/>
      <c r="R77" s="8"/>
    </row>
    <row r="78" spans="1:18" ht="28.5" x14ac:dyDescent="0.25">
      <c r="A78" s="30">
        <f t="shared" si="1"/>
        <v>73</v>
      </c>
      <c r="B78" s="35" t="s">
        <v>108</v>
      </c>
      <c r="C78" s="35" t="s">
        <v>110</v>
      </c>
      <c r="D78" s="1" t="s">
        <v>22</v>
      </c>
      <c r="E78" s="7">
        <v>52</v>
      </c>
      <c r="F78" s="8"/>
      <c r="K78" s="8"/>
      <c r="O78" s="8"/>
      <c r="P78" s="8"/>
      <c r="Q78" s="8"/>
      <c r="R78" s="8"/>
    </row>
    <row r="79" spans="1:18" x14ac:dyDescent="0.25">
      <c r="A79" s="30">
        <f t="shared" si="1"/>
        <v>74</v>
      </c>
      <c r="B79" s="35" t="s">
        <v>112</v>
      </c>
      <c r="C79" s="35" t="s">
        <v>113</v>
      </c>
      <c r="D79" s="1" t="s">
        <v>71</v>
      </c>
      <c r="E79" s="7">
        <v>1</v>
      </c>
      <c r="F79" s="8"/>
      <c r="K79" s="8"/>
      <c r="O79" s="8"/>
      <c r="P79" s="8"/>
      <c r="Q79" s="8"/>
      <c r="R79" s="8"/>
    </row>
    <row r="80" spans="1:18" ht="28.5" x14ac:dyDescent="0.25">
      <c r="A80" s="30">
        <f t="shared" si="1"/>
        <v>75</v>
      </c>
      <c r="B80" s="35" t="s">
        <v>114</v>
      </c>
      <c r="C80" s="35" t="s">
        <v>116</v>
      </c>
      <c r="D80" s="1" t="s">
        <v>5</v>
      </c>
      <c r="E80" s="7">
        <v>20</v>
      </c>
      <c r="F80" s="8"/>
      <c r="K80" s="8"/>
      <c r="O80" s="8"/>
      <c r="P80" s="8"/>
      <c r="Q80" s="8"/>
      <c r="R80" s="8"/>
    </row>
    <row r="81" spans="1:18" ht="42.75" x14ac:dyDescent="0.25">
      <c r="A81" s="30">
        <f t="shared" si="1"/>
        <v>76</v>
      </c>
      <c r="B81" s="35" t="s">
        <v>114</v>
      </c>
      <c r="C81" s="35" t="s">
        <v>115</v>
      </c>
      <c r="D81" s="1" t="s">
        <v>8</v>
      </c>
      <c r="E81" s="7">
        <v>30</v>
      </c>
      <c r="F81" s="8"/>
      <c r="K81" s="8"/>
      <c r="O81" s="8"/>
      <c r="P81" s="8"/>
      <c r="Q81" s="8"/>
      <c r="R81" s="8"/>
    </row>
    <row r="82" spans="1:18" ht="42.75" x14ac:dyDescent="0.25">
      <c r="A82" s="30">
        <f t="shared" si="1"/>
        <v>77</v>
      </c>
      <c r="B82" s="35" t="s">
        <v>114</v>
      </c>
      <c r="C82" s="35" t="s">
        <v>119</v>
      </c>
      <c r="D82" s="1" t="s">
        <v>5</v>
      </c>
      <c r="E82" s="7">
        <v>30</v>
      </c>
      <c r="F82" s="8"/>
      <c r="K82" s="8"/>
      <c r="O82" s="8"/>
      <c r="P82" s="8"/>
      <c r="Q82" s="8"/>
      <c r="R82" s="8"/>
    </row>
    <row r="83" spans="1:18" ht="57" x14ac:dyDescent="0.25">
      <c r="A83" s="30">
        <f t="shared" si="1"/>
        <v>78</v>
      </c>
      <c r="B83" s="35" t="s">
        <v>100</v>
      </c>
      <c r="C83" s="35" t="s">
        <v>101</v>
      </c>
      <c r="D83" s="1" t="s">
        <v>71</v>
      </c>
      <c r="E83" s="7">
        <v>9</v>
      </c>
      <c r="F83" s="8"/>
      <c r="K83" s="8"/>
      <c r="O83" s="8"/>
      <c r="P83" s="8"/>
      <c r="Q83" s="8"/>
      <c r="R83" s="8"/>
    </row>
    <row r="84" spans="1:18" ht="42.75" x14ac:dyDescent="0.25">
      <c r="A84" s="30">
        <f t="shared" si="1"/>
        <v>79</v>
      </c>
      <c r="B84" s="35" t="s">
        <v>100</v>
      </c>
      <c r="C84" s="35" t="s">
        <v>102</v>
      </c>
      <c r="D84" s="1" t="s">
        <v>5</v>
      </c>
      <c r="E84" s="7">
        <v>15</v>
      </c>
      <c r="F84" s="8"/>
      <c r="K84" s="8"/>
      <c r="O84" s="8"/>
      <c r="P84" s="8"/>
      <c r="Q84" s="8"/>
      <c r="R84" s="8"/>
    </row>
    <row r="85" spans="1:18" x14ac:dyDescent="0.25">
      <c r="A85" s="30">
        <f t="shared" si="1"/>
        <v>80</v>
      </c>
      <c r="B85" s="35" t="s">
        <v>117</v>
      </c>
      <c r="C85" s="35" t="s">
        <v>109</v>
      </c>
      <c r="D85" s="1" t="s">
        <v>71</v>
      </c>
      <c r="E85" s="7">
        <v>3</v>
      </c>
      <c r="F85" s="8"/>
      <c r="K85" s="8"/>
      <c r="O85" s="8"/>
      <c r="P85" s="8"/>
      <c r="Q85" s="8"/>
      <c r="R85" s="8"/>
    </row>
    <row r="86" spans="1:18" ht="28.5" x14ac:dyDescent="0.25">
      <c r="A86" s="30">
        <f t="shared" si="1"/>
        <v>81</v>
      </c>
      <c r="B86" s="35" t="s">
        <v>117</v>
      </c>
      <c r="C86" s="35" t="s">
        <v>118</v>
      </c>
      <c r="D86" s="1" t="s">
        <v>8</v>
      </c>
      <c r="E86" s="7">
        <v>50</v>
      </c>
      <c r="F86" s="8"/>
      <c r="K86" s="8"/>
      <c r="O86" s="8"/>
      <c r="P86" s="8"/>
      <c r="Q86" s="8"/>
      <c r="R86" s="8"/>
    </row>
    <row r="87" spans="1:18" ht="28.5" x14ac:dyDescent="0.25">
      <c r="A87" s="30">
        <f t="shared" si="1"/>
        <v>82</v>
      </c>
      <c r="B87" s="35" t="s">
        <v>111</v>
      </c>
      <c r="C87" s="35" t="s">
        <v>31</v>
      </c>
      <c r="D87" s="1" t="s">
        <v>71</v>
      </c>
      <c r="E87" s="7">
        <v>1</v>
      </c>
      <c r="F87" s="8"/>
      <c r="K87" s="8"/>
      <c r="O87" s="8"/>
      <c r="P87" s="8"/>
      <c r="Q87" s="8"/>
      <c r="R87" s="8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Терешкина Анна Викторовна</dc:creator>
  <cp:lastModifiedBy>Колесников Валерий Владимирович</cp:lastModifiedBy>
  <cp:lastPrinted>2019-02-13T16:30:18Z</cp:lastPrinted>
  <dcterms:created xsi:type="dcterms:W3CDTF">2017-10-27T08:51:50Z</dcterms:created>
  <dcterms:modified xsi:type="dcterms:W3CDTF">2019-02-13T16:30:22Z</dcterms:modified>
</cp:coreProperties>
</file>